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<sst xmlns="http://schemas.openxmlformats.org/spreadsheetml/2006/main" count="1144" uniqueCount="74">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</sst>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F95" sqref="F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23620.750000000015</v>
      </c>
      <c r="AF7" s="54"/>
      <c r="AG7" s="40"/>
    </row>
    <row r="8" spans="1:55" ht="18" customHeight="1">
      <c r="A8" s="47" t="s">
        <v>30</v>
      </c>
      <c r="B8" s="33">
        <f>SUM(E8:AB8)</f>
        <v>7365.799999999999</v>
      </c>
      <c r="C8" s="103">
        <v>157804.54</v>
      </c>
      <c r="D8" s="59">
        <v>40033.3</v>
      </c>
      <c r="E8" s="60">
        <v>3993.7</v>
      </c>
      <c r="F8" s="137">
        <v>3372.1</v>
      </c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200757.54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172087.6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8576.900000000001</v>
      </c>
      <c r="AG9" s="69">
        <f>AG10+AG15+AG24+AG33+AG47+AG52+AG54+AG61+AG62+AG71+AG72+AG76+AG88+AG81+AG83+AG82+AG69+AG89+AG91+AG90+AG70+AG40+AG92</f>
        <v>322787.51952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553.4</v>
      </c>
      <c r="AG10" s="72">
        <f>B10+C10-AF10</f>
        <v>19989.496999999996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420.7</v>
      </c>
      <c r="AG11" s="72">
        <f>B11+C11-AF11</f>
        <v>17193.395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38.3</v>
      </c>
      <c r="AG12" s="72">
        <f>B12+C12-AF12</f>
        <v>491.95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94.39999999999999</v>
      </c>
      <c r="AG14" s="72">
        <f>AG10-AG11-AG12-AG13</f>
        <v>2304.1519999999955</v>
      </c>
      <c r="AH14" s="18"/>
      <c r="AI14" s="86"/>
    </row>
    <row r="15" spans="1:35" ht="15" customHeight="1">
      <c r="A15" s="4" t="s">
        <v>6</v>
      </c>
      <c r="B15" s="144">
        <v>72419.8</v>
      </c>
      <c r="C15" s="72">
        <v>34931.339779999995</v>
      </c>
      <c r="D15" s="73"/>
      <c r="E15" s="73">
        <f>3155.9+4130.8</f>
        <v>7286.700000000001</v>
      </c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7286.700000000001</v>
      </c>
      <c r="AG15" s="72">
        <f aca="true" t="shared" si="3" ref="AG15:AG31">B15+C15-AF15</f>
        <v>100064.43978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4130.8</v>
      </c>
      <c r="AG16" s="115">
        <f t="shared" si="3"/>
        <v>22503.699999999997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7286.7</v>
      </c>
      <c r="AG17" s="72">
        <f t="shared" si="3"/>
        <v>68460.02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73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9258.9</v>
      </c>
      <c r="AH19" s="18"/>
    </row>
    <row r="20" spans="1:34" ht="15.75">
      <c r="A20" s="3" t="s">
        <v>2</v>
      </c>
      <c r="B20" s="144">
        <v>6032.2</v>
      </c>
      <c r="C20" s="72">
        <v>1801.6500000000005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7833.85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1626.3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1841.7000000000053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9.094947017729282E-13</v>
      </c>
      <c r="AG23" s="72">
        <f>B23+C23-AF23</f>
        <v>12720.460780000001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46430.02099999999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16552.100000000002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46430.02099999999</v>
      </c>
    </row>
    <row r="33" spans="1:33" ht="15" customHeight="1">
      <c r="A33" s="4" t="s">
        <v>8</v>
      </c>
      <c r="B33" s="144">
        <v>284.5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1728.5499999999997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381.61999999999995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4.5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24.999999999999996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25.30000000000001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36.779999999999745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1363.2919999999997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1225.984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26.700000000000003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65.294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45.21399999999977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32</v>
      </c>
      <c r="AG47" s="72">
        <f>B47+C47-AF47</f>
        <v>2106.094229999996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95.44999999999999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1397.7739000000001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32</v>
      </c>
      <c r="AG51" s="72">
        <f>AG47-AG49-AG48</f>
        <v>612.8703299999959</v>
      </c>
    </row>
    <row r="52" spans="1:33" ht="15" customHeight="1">
      <c r="A52" s="4" t="s">
        <v>0</v>
      </c>
      <c r="B52" s="144">
        <v>5311.7</v>
      </c>
      <c r="C52" s="72">
        <v>3203.4122600000005</v>
      </c>
      <c r="D52" s="67"/>
      <c r="E52" s="67"/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8515.11226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2087.474</v>
      </c>
    </row>
    <row r="54" spans="1:34" ht="15" customHeight="1">
      <c r="A54" s="4" t="s">
        <v>9</v>
      </c>
      <c r="B54" s="147">
        <v>2103.8</v>
      </c>
      <c r="C54" s="72">
        <v>1641.034</v>
      </c>
      <c r="D54" s="67"/>
      <c r="E54" s="67">
        <v>510.4</v>
      </c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510.4</v>
      </c>
      <c r="AG54" s="72">
        <f t="shared" si="11"/>
        <v>3234.434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372.7</v>
      </c>
      <c r="AG55" s="72">
        <f t="shared" si="11"/>
        <v>1580.1739999999998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82.7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135.37300000000013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971.0000000000001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137.7</v>
      </c>
      <c r="AG60" s="72">
        <f>AG54-AG55-AG57-AG59-AG56-AG58</f>
        <v>1513.7870000000005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5.1</v>
      </c>
      <c r="AG61" s="72">
        <f aca="true" t="shared" si="14" ref="AG61:AG67">B61+C61-AF61</f>
        <v>695.4</v>
      </c>
    </row>
    <row r="62" spans="1:33" s="18" customFormat="1" ht="15" customHeight="1">
      <c r="A62" s="108" t="s">
        <v>11</v>
      </c>
      <c r="B62" s="144">
        <v>3016.4</v>
      </c>
      <c r="C62" s="72">
        <v>4440.799999999999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7457.199999999999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2725.7490000000007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269.25</v>
      </c>
      <c r="AH65" s="6"/>
    </row>
    <row r="66" spans="1:33" ht="15.75">
      <c r="A66" s="3" t="s">
        <v>2</v>
      </c>
      <c r="B66" s="144">
        <v>117.9</v>
      </c>
      <c r="C66" s="72">
        <v>159.43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277.33000000000004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1041.8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4065.1709999999985</v>
      </c>
    </row>
    <row r="69" spans="1:33" ht="31.5">
      <c r="A69" s="4" t="s">
        <v>45</v>
      </c>
      <c r="B69" s="144">
        <v>0.2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18.438999999999577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2700</v>
      </c>
      <c r="C71" s="80">
        <v>904.9999999999998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3605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149.6</v>
      </c>
      <c r="AG72" s="130">
        <f t="shared" si="16"/>
        <v>4722.6</v>
      </c>
      <c r="AH72" s="86">
        <f>AG72+AG69+AG76+AG91+AG83+AG88</f>
        <v>6205.77925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60.1</v>
      </c>
      <c r="AG74" s="130">
        <f t="shared" si="16"/>
        <v>735.4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468.9</v>
      </c>
    </row>
    <row r="76" spans="1:35" s="11" customFormat="1" ht="15.75">
      <c r="A76" s="12" t="s">
        <v>48</v>
      </c>
      <c r="B76" s="144">
        <f>131</f>
        <v>131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248.04024999999984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8602.599999999999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v>29243.8</v>
      </c>
      <c r="C92" s="72">
        <v>80066.7</v>
      </c>
      <c r="D92" s="67"/>
      <c r="E92" s="67"/>
      <c r="F92" s="67">
        <v>39.7</v>
      </c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39.7</v>
      </c>
      <c r="AG92" s="72">
        <f t="shared" si="16"/>
        <v>109270.8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8576.900000000001</v>
      </c>
      <c r="AG94" s="84">
        <f>AG10+AG15+AG24+AG33+AG47+AG52+AG54+AG61+AG62+AG69+AG71+AG72+AG76+AG81+AG82+AG83+AG88+AG89+AG90+AG91+AG70+AG40+AG92</f>
        <v>322787.51952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8080.099999999999</v>
      </c>
      <c r="AG95" s="71">
        <f>B95+C95-AF95</f>
        <v>91820.29199999999</v>
      </c>
    </row>
    <row r="96" spans="1:33" ht="15.75">
      <c r="A96" s="3" t="s">
        <v>2</v>
      </c>
      <c r="B96" s="22">
        <f aca="true" t="shared" si="19" ref="B96:AD96">B12+B20+B29+B36+B57+B66+B44+B80+B74+B53</f>
        <v>7827.1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98.4</v>
      </c>
      <c r="AG96" s="71">
        <f>B96+C96-AF96</f>
        <v>11667.071000000002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82.80000000000001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9556.836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4891.2379</v>
      </c>
    </row>
    <row r="100" spans="1:33" ht="12.75">
      <c r="A100" s="1" t="s">
        <v>35</v>
      </c>
      <c r="B100" s="2">
        <f aca="true" t="shared" si="24" ref="B100:AD100">B94-B95-B96-B97-B98-B99</f>
        <v>81131.89999999998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398.400000000002</v>
      </c>
      <c r="AG100" s="85">
        <f>AG94-AG95-AG96-AG97-AG98-AG99</f>
        <v>204769.28261999998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2018-09-28T11:18:42Z</cp:lastPrinted>
  <dcterms:created xsi:type="dcterms:W3CDTF">2002-11-05T08:53:00Z</dcterms:created>
  <dcterms:modified xsi:type="dcterms:W3CDTF">2018-10-04T04:56:40Z</dcterms:modified>
  <cp:category/>
  <cp:version/>
  <cp:contentType/>
  <cp:contentStatus/>
</cp:coreProperties>
</file>